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ПОСТАНОВЛЕНИЯ\Постановления 2024\пост.35 о реализ. мун. программы\"/>
    </mc:Choice>
  </mc:AlternateContent>
  <bookViews>
    <workbookView xWindow="0" yWindow="0" windowWidth="22185" windowHeight="90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26" i="1" l="1"/>
  <c r="F26" i="1"/>
  <c r="F37" i="1"/>
  <c r="F25" i="1"/>
  <c r="G25" i="1"/>
  <c r="F36" i="1"/>
  <c r="G63" i="1"/>
  <c r="G62" i="1" s="1"/>
  <c r="G65" i="1" s="1"/>
  <c r="F63" i="1"/>
  <c r="F62" i="1" s="1"/>
  <c r="F65" i="1" s="1"/>
  <c r="E63" i="1"/>
  <c r="E62" i="1" s="1"/>
  <c r="E65" i="1" s="1"/>
  <c r="E22" i="1"/>
  <c r="E21" i="1" s="1"/>
  <c r="G37" i="1"/>
  <c r="G36" i="1" s="1"/>
  <c r="E37" i="1"/>
  <c r="E36" i="1" s="1"/>
  <c r="G17" i="1"/>
  <c r="G30" i="1"/>
  <c r="G29" i="1" s="1"/>
  <c r="E50" i="1"/>
  <c r="E49" i="1" s="1"/>
  <c r="F50" i="1"/>
  <c r="F49" i="1"/>
  <c r="G50" i="1"/>
  <c r="G49" i="1" s="1"/>
  <c r="E44" i="1"/>
  <c r="E43" i="1" s="1"/>
  <c r="F43" i="1"/>
  <c r="G43" i="1"/>
  <c r="E30" i="1"/>
  <c r="E29" i="1" s="1"/>
  <c r="F30" i="1"/>
  <c r="F29" i="1" s="1"/>
  <c r="E26" i="1"/>
  <c r="E25" i="1" s="1"/>
  <c r="F17" i="1"/>
  <c r="F56" i="1"/>
  <c r="F55" i="1" s="1"/>
  <c r="F59" i="1" s="1"/>
  <c r="G56" i="1"/>
  <c r="G55" i="1" s="1"/>
  <c r="G59" i="1" s="1"/>
  <c r="F22" i="1"/>
  <c r="F21" i="1" s="1"/>
  <c r="G22" i="1"/>
  <c r="G21" i="1" s="1"/>
  <c r="F16" i="1"/>
  <c r="E17" i="1"/>
  <c r="E16" i="1" s="1"/>
  <c r="G16" i="1"/>
  <c r="E52" i="1" l="1"/>
  <c r="G52" i="1"/>
  <c r="G66" i="1" s="1"/>
  <c r="F52" i="1"/>
  <c r="F66" i="1" s="1"/>
  <c r="E56" i="1"/>
  <c r="E55" i="1" s="1"/>
  <c r="E59" i="1" s="1"/>
  <c r="E66" i="1" s="1"/>
</calcChain>
</file>

<file path=xl/sharedStrings.xml><?xml version="1.0" encoding="utf-8"?>
<sst xmlns="http://schemas.openxmlformats.org/spreadsheetml/2006/main" count="162" uniqueCount="134">
  <si>
    <t>№ п/п</t>
  </si>
  <si>
    <t>Объем финансирования мероприятия муниципальной программы (рублей)</t>
  </si>
  <si>
    <t>Код бюджетной классификации</t>
  </si>
  <si>
    <t>Главный распорядитель бюджетных средств</t>
  </si>
  <si>
    <t>Целевая статья расходов</t>
  </si>
  <si>
    <t>Всего</t>
  </si>
  <si>
    <t>план</t>
  </si>
  <si>
    <t>факт</t>
  </si>
  <si>
    <t>Целевые индикаторы реализации мероприятия  (группы мероприятий) муниципальной программы</t>
  </si>
  <si>
    <t>Наименование</t>
  </si>
  <si>
    <t>Единица измерения</t>
  </si>
  <si>
    <t>Значение</t>
  </si>
  <si>
    <t>Цель муниципальной программы: Повышение качества жизни населения на основе социально-экономического развития территории, эффективное использование собственных ресурсов</t>
  </si>
  <si>
    <t>1.1.</t>
  </si>
  <si>
    <t>Задача 1 подпрограммы 1 "Обеспечение развития жилищно-коммунального хозяйства на территории сельского поселения"</t>
  </si>
  <si>
    <t>Основное мероприятие "Развитие коммунального хозяйства и благоустройства на территории сельского поселения"</t>
  </si>
  <si>
    <t>1.1.1.</t>
  </si>
  <si>
    <t xml:space="preserve"> Мероприятие "Организация уличного освещения на территории сельского поселения</t>
  </si>
  <si>
    <t>1.1.2.</t>
  </si>
  <si>
    <t>Мероприятие"Организация содержания мест захоронения"</t>
  </si>
  <si>
    <t>1.1.4.</t>
  </si>
  <si>
    <t>1.2.</t>
  </si>
  <si>
    <t>1.2.1.</t>
  </si>
  <si>
    <t>Основное мероприятие "Предоставление межбюджетных трансфертов из бюджета поселения бюджету муниципального района"</t>
  </si>
  <si>
    <t>Мероприятие "Выполнение части полномочий по организации и осуществлению мероприятий по работе с детьми и молодежью в поселениях"</t>
  </si>
  <si>
    <t>Основное мероприятие "Обеспечение условий для развития на территории поселения физкультурно-оздоровительных, спортивных, культурно-массовых мероприятий"</t>
  </si>
  <si>
    <t>Мероприятие "Обеспечение условий для развития и организации проведения спортивных мероприятий поселения"</t>
  </si>
  <si>
    <t>Мероприятие "Обеспечение условий для организации проведения культурно-массовых мероприятий поселения"</t>
  </si>
  <si>
    <t>Основное мероприятие "Владение, пользование и распоряжение имуществом, находящимся в муниципальной собственности поселения"</t>
  </si>
  <si>
    <t>Мероприятие "Проведение мероприятий по землеустройству и землепользованию, кадастровые работы"</t>
  </si>
  <si>
    <t>Основное мероприятие "Повышение качества управления финансами для обеспечения эффективного финансового выполнения условий Программы"</t>
  </si>
  <si>
    <t>Мероприятие "Повышение квалификации муниципальных служащих"</t>
  </si>
  <si>
    <t>Мероприятие "Доплаты к пенсиям муниципальных служащих"</t>
  </si>
  <si>
    <t>Мероприятие "Выполнение прочих муниципальных функций"</t>
  </si>
  <si>
    <t>Основное мероприятие "Обеспечение выполнений отдельных полномочий за счет межбюджетных трансфертов, полученных из других уровней бюджета"</t>
  </si>
  <si>
    <t>Мероприятие "Осуществление первичного воинского учета на территориях, где отсутствуют военные комиссариаты"</t>
  </si>
  <si>
    <t>Мероприятие "Участие в организации и финансировании проведения на территории поселения общественных работ"</t>
  </si>
  <si>
    <t>ИТОГО ПО ПОДПРОГРАММЕ 1 МУНИЦИПАЛЬНОЙ ПРОГРАММЫ</t>
  </si>
  <si>
    <t xml:space="preserve">Задача 1 подрограммы 2 "Обеспечение содержания внутрипоселковых автомобильных дорог и искуственных сооружений на них находящихся в собственности сельского поселения </t>
  </si>
  <si>
    <t>Основное мероприятие "Содержание автомобильных дорог внутрипоселкового значения и искуственных сооружений на них"</t>
  </si>
  <si>
    <t>Мероприятие "Обеспечение содержания автомобильных дорог внутрипоселкового значения и искуственных сооружений на них"</t>
  </si>
  <si>
    <t>Мероприятие "Обеспечение безопасности дорожного движения"</t>
  </si>
  <si>
    <t>1.2.2.</t>
  </si>
  <si>
    <t>1.3.</t>
  </si>
  <si>
    <t>ИТОГО ПО ПОДПРОГРАММЕ 2 МУНИЦИПАЛЬНОЙ ПРОГРАММЫ</t>
  </si>
  <si>
    <t>ОТЧЕТ О РЕАЛИЗАЦИИ МУНИЦИПАЛЬНОЙ ПРОГРАММЫ БАРРИКАДСКОГО СЕЛЬСКОГО ПОСЕЛЕНИЯ</t>
  </si>
  <si>
    <t>ед</t>
  </si>
  <si>
    <t>%</t>
  </si>
  <si>
    <t>Количество исполненных соглашений</t>
  </si>
  <si>
    <t xml:space="preserve">Количество проведенных культурно-массовых мероприятий </t>
  </si>
  <si>
    <t>Доля исполненных расходов на руководство и управление в сфере установленных функций к запланированным</t>
  </si>
  <si>
    <t>Доля количества прошедших подготовку, переподготовку и повышение квалификации муниципальных служащих к запланированному</t>
  </si>
  <si>
    <t>Доля исполненных расходов к запланированному</t>
  </si>
  <si>
    <t>Степень испрользования бюджетных ассигнований на выполнение прочих муниципальных функций</t>
  </si>
  <si>
    <t>Количество работников военно-учетного стола</t>
  </si>
  <si>
    <t>чел</t>
  </si>
  <si>
    <t>Количество участников общественных работ</t>
  </si>
  <si>
    <t>Количество сдатчиков молока</t>
  </si>
  <si>
    <t>кв.м</t>
  </si>
  <si>
    <t xml:space="preserve">количество проведенных кадастровых работ земельных участков </t>
  </si>
  <si>
    <t>единиц</t>
  </si>
  <si>
    <t>Доля исполненных расходов на организацию улиного освещения к запланированным расходам</t>
  </si>
  <si>
    <t>Глава  Баррикадского сельского поселения</t>
  </si>
  <si>
    <t>Подпрограмма 1 муниципальной программы  "Обеспечение условий реализации Программы Баррикадского сельского поселения"</t>
  </si>
  <si>
    <t>Цель подпрограммы 1 муниципальной программы "Обеспечение условий реализации программы  Баррикадского сельского поселения"</t>
  </si>
  <si>
    <t>Подпрограмма 2 муниципальной программы "Развитие сети внутрипоселковых автомобильных дорог местного значения"</t>
  </si>
  <si>
    <t>Цель подпрограммы 2 муниципальной программы "Обеспечение развития сети внутрипоселковых автомобильных дорог местного значения"</t>
  </si>
  <si>
    <t>Количество отремонтированных кладбищ</t>
  </si>
  <si>
    <t>Задача 2 подпрограммы 1 "Обеспечение условий для развития на территории поселения физической культуры и массового спорта, проведение культурно-массовых мероприятий"</t>
  </si>
  <si>
    <t>Количество проведенных спортивных мероприятий</t>
  </si>
  <si>
    <t>Задача 3 подпрограммы 1 "Владение, пользование и распоряжение имуществом, находящимся в муниципальной собственности поселения"</t>
  </si>
  <si>
    <t>Задача 4 подпрограммы 1 "Обеспечение повышения качества управления финансами для обеспечения эффективности финансового выполнения условий Программы"</t>
  </si>
  <si>
    <t>Мероприятие "Руководство и управление в сфере установленных функций органов местного самоуправления"</t>
  </si>
  <si>
    <t>Задача 5 подпрограммы 1 "Выполнение части полномочий по отдельным вопросам местного значения"</t>
  </si>
  <si>
    <t>Мероприятие "Предоставление субсидий гражданам, ведущим личное подсобное хозяйство, на возмещение части затрат по производству молока"</t>
  </si>
  <si>
    <t>2110570550;21105S0550</t>
  </si>
  <si>
    <t>Степень использования средств на содержание дорог</t>
  </si>
  <si>
    <t>Протяженность отремонтированных дорог</t>
  </si>
  <si>
    <t>1.4.</t>
  </si>
  <si>
    <t>1.4.1.</t>
  </si>
  <si>
    <t>1.4.2.</t>
  </si>
  <si>
    <t>1.4.7.</t>
  </si>
  <si>
    <t>1.4.8.</t>
  </si>
  <si>
    <t>1.5.</t>
  </si>
  <si>
    <t>1.5.1.</t>
  </si>
  <si>
    <t>1.5.2.</t>
  </si>
  <si>
    <t>1.5.3.</t>
  </si>
  <si>
    <t>1.4.12.</t>
  </si>
  <si>
    <t>Задача 6 подпрограммы 1 "Предоставление межбюджетных трансфертов из бюджета поселения бюджету муниципального района"</t>
  </si>
  <si>
    <t>1.6.</t>
  </si>
  <si>
    <t>1.6.3.</t>
  </si>
  <si>
    <t>1.6.4.</t>
  </si>
  <si>
    <t>2.1.</t>
  </si>
  <si>
    <t>2.1.1.</t>
  </si>
  <si>
    <t>2.1.2.</t>
  </si>
  <si>
    <t>Задача 7 подпрограммы 1 муниципальной программы: Обеспечение первичных мер пожарной безопасности, безопасности людей на водных объектах, участие в предупреждении и ликвидации последствий чрезвычайных ситуаций  в границах сельского поселения</t>
  </si>
  <si>
    <t>7.</t>
  </si>
  <si>
    <t>1.7.1.</t>
  </si>
  <si>
    <t>"Устойчивое развитие территории Баррикадского сельского поселения Исилькульского муниципального района Омской области"</t>
  </si>
  <si>
    <t>шт</t>
  </si>
  <si>
    <t>Наименование мероприятия муниципальной программы Баррикадского сельского поселения "Устойчивое развитие территории Баррикадского сельского поселения Исилькульского муниципального района Омской области</t>
  </si>
  <si>
    <t>Удельный вес расходов на приобретение дорожных знаков к общей сумме расходов на содержание дорог</t>
  </si>
  <si>
    <t>ИТОГО ПО ПОДПРОГРАММЕ 3 МУНИЦИПАЛЬНОЙ ПРОГРАММЫ</t>
  </si>
  <si>
    <t>Задача 1 подрограммы 3 "Комплексное развитие сельской территории Баррикадского сельского поселения Исилькульского муниципального района Омской области"</t>
  </si>
  <si>
    <t>Подпрограмма 3 муниципальной программы "Комплексное развитие сельской территории Баррикадского сельского поселения Исилькульского муниципального района Омской области"</t>
  </si>
  <si>
    <t>Цель подпрограммы 3 муниципальной программы "Комплексное развитие сельской территории Баррикадского сельского поселения Исилькульского муниципального района Омской области"</t>
  </si>
  <si>
    <t>Основное мероприятие "Развитие транспортной инфраструктуры на територии сельского поселения"</t>
  </si>
  <si>
    <t>2130170340; 21301S0340;
2130119990</t>
  </si>
  <si>
    <t>ВСЕГО ПО ПРОГРАММЕ</t>
  </si>
  <si>
    <t>Мероприятие "Содержание учреждения по обеспечению выполнения функций жилищно-коммунального хозяйства"</t>
  </si>
  <si>
    <t>1.6.7.</t>
  </si>
  <si>
    <t>1.6.8.</t>
  </si>
  <si>
    <t>Количество единиц отремонтрованных источников водоснабжения</t>
  </si>
  <si>
    <t>Основное мероприятие Обеспечение первичных мер пожарной безопасности, безопасности людей на водных объектах, участие в предупреждении и ликвидации последствий чрезвычайных ситуаций  в границах сельского поселения</t>
  </si>
  <si>
    <t>Мероприятие Приобретение резерва материальных запасов для ликвидации последствий чрезвычайных ситуаций, ремонт источников наружного противопожарного водоснабжения сельского поселения</t>
  </si>
  <si>
    <t>Мероприятие - Выполнение отдельных бюджетных полномочий финансового органа</t>
  </si>
  <si>
    <t>Мероприятие -Выполнение полномочий по осуществлению контроля за исполнением бюджета</t>
  </si>
  <si>
    <t>Мероприятие -Выполнение части полномочий по созданию условий для организации досуга и обеспечения жителей поселений услугами организаций культуры</t>
  </si>
  <si>
    <t>3.1.</t>
  </si>
  <si>
    <t>3.1.2.</t>
  </si>
  <si>
    <t>Доля исполненных расходов на содержание учреждения по обеспечению выполнения функций жилищно-коммунального хозяйства</t>
  </si>
  <si>
    <t>Мероприятие "Участие в организации и финансировании проведения на территории поселения общественных работ" водоснабжение населения"</t>
  </si>
  <si>
    <t xml:space="preserve">Мероприятие "Выполнение части полномочий по организации в границах поселения </t>
  </si>
  <si>
    <t>1.5.4.</t>
  </si>
  <si>
    <t xml:space="preserve">Степень использования средств на водоснабжение населения поселения </t>
  </si>
  <si>
    <t>1.5.5.</t>
  </si>
  <si>
    <t>Организация занятости несовершеннолетних в Исилькульском муниципальном районе</t>
  </si>
  <si>
    <t xml:space="preserve">Количество неовершеннолетних, принявших участие в организации  летней занятости  </t>
  </si>
  <si>
    <t>А.Е.Бургардт</t>
  </si>
  <si>
    <t>2023 год</t>
  </si>
  <si>
    <t>Устранение необходимых мероприятий по обеспечению безопасности гидротехнического сооружения "Гидроузел на балке "Соленая" у с. Ксеньевка"</t>
  </si>
  <si>
    <t>1.3.3.</t>
  </si>
  <si>
    <t xml:space="preserve"> 1.3.2</t>
  </si>
  <si>
    <t>Мероприятие "Ремонт автомобильной дороги в с.Баррикада (ул.Ленина от дома №2 до дома 20)"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</si>
</sst>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/>
    <xf numFmtId="0" fontId="2" fillId="0" borderId="1" xfId="0" applyFont="1" applyBorder="1" applyAlignment="1">
      <alignment wrapText="1"/>
    </xf>
    <xf numFmtId="0" fontId="2" fillId="0" borderId="0" xfId="0" applyFont="1"/>
    <xf numFmtId="2" fontId="2" fillId="0" borderId="1" xfId="0" applyNumberFormat="1" applyFont="1" applyBorder="1"/>
    <xf numFmtId="0" fontId="3" fillId="0" borderId="1" xfId="0" applyFont="1" applyBorder="1" applyAlignment="1"/>
    <xf numFmtId="2" fontId="3" fillId="0" borderId="1" xfId="0" applyNumberFormat="1" applyFont="1" applyBorder="1" applyAlignment="1"/>
    <xf numFmtId="2" fontId="3" fillId="0" borderId="1" xfId="0" applyNumberFormat="1" applyFont="1" applyBorder="1"/>
    <xf numFmtId="0" fontId="3" fillId="0" borderId="1" xfId="0" applyFont="1" applyBorder="1"/>
    <xf numFmtId="16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/>
    <xf numFmtId="0" fontId="4" fillId="0" borderId="1" xfId="0" applyFont="1" applyBorder="1"/>
    <xf numFmtId="2" fontId="5" fillId="0" borderId="1" xfId="0" applyNumberFormat="1" applyFont="1" applyBorder="1"/>
    <xf numFmtId="0" fontId="2" fillId="0" borderId="1" xfId="0" applyFont="1" applyFill="1" applyBorder="1" applyAlignment="1">
      <alignment wrapText="1"/>
    </xf>
    <xf numFmtId="0" fontId="2" fillId="0" borderId="2" xfId="0" applyFont="1" applyBorder="1"/>
    <xf numFmtId="0" fontId="2" fillId="0" borderId="3" xfId="0" applyFont="1" applyBorder="1" applyAlignment="1">
      <alignment wrapText="1"/>
    </xf>
    <xf numFmtId="14" fontId="2" fillId="0" borderId="1" xfId="0" applyNumberFormat="1" applyFont="1" applyBorder="1"/>
    <xf numFmtId="0" fontId="2" fillId="0" borderId="1" xfId="0" applyFont="1" applyFill="1" applyBorder="1"/>
    <xf numFmtId="0" fontId="2" fillId="2" borderId="1" xfId="0" applyFont="1" applyFill="1" applyBorder="1"/>
    <xf numFmtId="14" fontId="4" fillId="0" borderId="1" xfId="0" applyNumberFormat="1" applyFont="1" applyBorder="1"/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/>
    <xf numFmtId="0" fontId="3" fillId="0" borderId="5" xfId="0" applyFont="1" applyBorder="1" applyAlignment="1"/>
    <xf numFmtId="0" fontId="3" fillId="0" borderId="2" xfId="0" applyFont="1" applyBorder="1" applyAlignment="1"/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49" fontId="6" fillId="0" borderId="1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83"/>
  <sheetViews>
    <sheetView tabSelected="1" zoomScale="90" zoomScaleNormal="90" workbookViewId="0">
      <selection activeCell="K66" sqref="K66"/>
    </sheetView>
  </sheetViews>
  <sheetFormatPr defaultRowHeight="12.75" x14ac:dyDescent="0.2"/>
  <cols>
    <col min="1" max="1" width="6.85546875" customWidth="1"/>
    <col min="2" max="2" width="25.85546875" customWidth="1"/>
    <col min="3" max="3" width="12.7109375" customWidth="1"/>
    <col min="4" max="4" width="12" customWidth="1"/>
    <col min="5" max="5" width="11.7109375" customWidth="1"/>
    <col min="6" max="6" width="16.42578125" customWidth="1"/>
    <col min="7" max="7" width="11.85546875" customWidth="1"/>
    <col min="8" max="8" width="16.5703125" customWidth="1"/>
  </cols>
  <sheetData>
    <row r="2" spans="1:12" x14ac:dyDescent="0.2">
      <c r="A2" s="51" t="s">
        <v>45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x14ac:dyDescent="0.2">
      <c r="A3" s="51" t="s">
        <v>98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5" spans="1:12" ht="33" customHeight="1" x14ac:dyDescent="0.2">
      <c r="A5" s="28" t="s">
        <v>0</v>
      </c>
      <c r="B5" s="37" t="s">
        <v>100</v>
      </c>
      <c r="C5" s="53" t="s">
        <v>1</v>
      </c>
      <c r="D5" s="54"/>
      <c r="E5" s="54"/>
      <c r="F5" s="54"/>
      <c r="G5" s="55"/>
      <c r="H5" s="53" t="s">
        <v>8</v>
      </c>
      <c r="I5" s="54"/>
      <c r="J5" s="54"/>
      <c r="K5" s="54"/>
      <c r="L5" s="55"/>
    </row>
    <row r="6" spans="1:12" x14ac:dyDescent="0.2">
      <c r="A6" s="29"/>
      <c r="B6" s="56"/>
      <c r="C6" s="33" t="s">
        <v>2</v>
      </c>
      <c r="D6" s="34"/>
      <c r="E6" s="28" t="s">
        <v>5</v>
      </c>
      <c r="F6" s="31" t="s">
        <v>129</v>
      </c>
      <c r="G6" s="32"/>
      <c r="H6" s="37" t="s">
        <v>9</v>
      </c>
      <c r="I6" s="37" t="s">
        <v>10</v>
      </c>
      <c r="J6" s="31" t="s">
        <v>11</v>
      </c>
      <c r="K6" s="52"/>
      <c r="L6" s="32"/>
    </row>
    <row r="7" spans="1:12" x14ac:dyDescent="0.2">
      <c r="A7" s="29"/>
      <c r="B7" s="56"/>
      <c r="C7" s="35"/>
      <c r="D7" s="36"/>
      <c r="E7" s="29"/>
      <c r="F7" s="28" t="s">
        <v>6</v>
      </c>
      <c r="G7" s="28" t="s">
        <v>7</v>
      </c>
      <c r="H7" s="56"/>
      <c r="I7" s="56"/>
      <c r="J7" s="28" t="s">
        <v>5</v>
      </c>
      <c r="K7" s="31" t="s">
        <v>129</v>
      </c>
      <c r="L7" s="32"/>
    </row>
    <row r="8" spans="1:12" x14ac:dyDescent="0.2">
      <c r="A8" s="29"/>
      <c r="B8" s="56"/>
      <c r="C8" s="37" t="s">
        <v>3</v>
      </c>
      <c r="D8" s="37" t="s">
        <v>4</v>
      </c>
      <c r="E8" s="29"/>
      <c r="F8" s="29"/>
      <c r="G8" s="29"/>
      <c r="H8" s="56"/>
      <c r="I8" s="56"/>
      <c r="J8" s="29"/>
      <c r="K8" s="28" t="s">
        <v>6</v>
      </c>
      <c r="L8" s="28" t="s">
        <v>7</v>
      </c>
    </row>
    <row r="9" spans="1:12" ht="94.5" customHeight="1" x14ac:dyDescent="0.2">
      <c r="A9" s="30"/>
      <c r="B9" s="38"/>
      <c r="C9" s="38"/>
      <c r="D9" s="38"/>
      <c r="E9" s="30"/>
      <c r="F9" s="30"/>
      <c r="G9" s="30"/>
      <c r="H9" s="38"/>
      <c r="I9" s="38"/>
      <c r="J9" s="30"/>
      <c r="K9" s="30"/>
      <c r="L9" s="30"/>
    </row>
    <row r="10" spans="1:12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</row>
    <row r="11" spans="1:12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26.25" customHeight="1" x14ac:dyDescent="0.2">
      <c r="A12" s="22" t="s">
        <v>12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4"/>
    </row>
    <row r="13" spans="1:12" x14ac:dyDescent="0.2">
      <c r="A13" s="39" t="s">
        <v>63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1"/>
    </row>
    <row r="14" spans="1:12" ht="15.75" customHeight="1" x14ac:dyDescent="0.2">
      <c r="A14" s="22" t="s">
        <v>64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4"/>
    </row>
    <row r="15" spans="1:12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ht="41.25" customHeight="1" x14ac:dyDescent="0.2">
      <c r="A16" s="7">
        <v>1</v>
      </c>
      <c r="B16" s="22" t="s">
        <v>14</v>
      </c>
      <c r="C16" s="23"/>
      <c r="D16" s="24"/>
      <c r="E16" s="8">
        <f>E17</f>
        <v>3286890.29</v>
      </c>
      <c r="F16" s="8">
        <f>F17</f>
        <v>3286890.29</v>
      </c>
      <c r="G16" s="8">
        <f>G17</f>
        <v>3286890.29</v>
      </c>
      <c r="H16" s="3"/>
      <c r="I16" s="3"/>
      <c r="J16" s="3"/>
      <c r="K16" s="3"/>
      <c r="L16" s="3"/>
    </row>
    <row r="17" spans="1:12" ht="38.25" customHeight="1" x14ac:dyDescent="0.2">
      <c r="A17" s="11" t="s">
        <v>13</v>
      </c>
      <c r="B17" s="25" t="s">
        <v>15</v>
      </c>
      <c r="C17" s="26"/>
      <c r="D17" s="27"/>
      <c r="E17" s="12">
        <f>F17</f>
        <v>3286890.29</v>
      </c>
      <c r="F17" s="12">
        <f>G17</f>
        <v>3286890.29</v>
      </c>
      <c r="G17" s="12">
        <f>G18+G19+G20</f>
        <v>3286890.29</v>
      </c>
      <c r="H17" s="2"/>
      <c r="I17" s="2"/>
      <c r="J17" s="2"/>
      <c r="K17" s="2"/>
      <c r="L17" s="2"/>
    </row>
    <row r="18" spans="1:12" ht="72" x14ac:dyDescent="0.2">
      <c r="A18" s="2" t="s">
        <v>16</v>
      </c>
      <c r="B18" s="4" t="s">
        <v>17</v>
      </c>
      <c r="C18" s="2">
        <v>601</v>
      </c>
      <c r="D18" s="2">
        <v>2110119990</v>
      </c>
      <c r="E18" s="6">
        <v>155281.06</v>
      </c>
      <c r="F18" s="6">
        <v>79380.08</v>
      </c>
      <c r="G18" s="6">
        <v>79380.08</v>
      </c>
      <c r="H18" s="57" t="s">
        <v>61</v>
      </c>
      <c r="I18" s="2" t="s">
        <v>47</v>
      </c>
      <c r="J18" s="20">
        <v>100</v>
      </c>
      <c r="K18" s="2">
        <v>100</v>
      </c>
      <c r="L18" s="2">
        <v>100</v>
      </c>
    </row>
    <row r="19" spans="1:12" ht="38.25" x14ac:dyDescent="0.2">
      <c r="A19" s="2" t="s">
        <v>18</v>
      </c>
      <c r="B19" s="4" t="s">
        <v>19</v>
      </c>
      <c r="C19" s="2">
        <v>601</v>
      </c>
      <c r="D19" s="2">
        <v>2110119990</v>
      </c>
      <c r="E19" s="6">
        <v>40689.870000000003</v>
      </c>
      <c r="F19" s="6">
        <v>0</v>
      </c>
      <c r="G19" s="6">
        <v>0</v>
      </c>
      <c r="H19" s="57" t="s">
        <v>67</v>
      </c>
      <c r="I19" s="2" t="s">
        <v>46</v>
      </c>
      <c r="J19" s="2">
        <v>0</v>
      </c>
      <c r="K19" s="2">
        <v>0</v>
      </c>
      <c r="L19" s="2">
        <v>0</v>
      </c>
    </row>
    <row r="20" spans="1:12" ht="103.5" customHeight="1" x14ac:dyDescent="0.2">
      <c r="A20" s="2" t="s">
        <v>20</v>
      </c>
      <c r="B20" s="4" t="s">
        <v>109</v>
      </c>
      <c r="C20" s="2">
        <v>601</v>
      </c>
      <c r="D20" s="2">
        <v>2110119990</v>
      </c>
      <c r="E20" s="6">
        <v>3281834.81</v>
      </c>
      <c r="F20" s="6">
        <v>3207510.21</v>
      </c>
      <c r="G20" s="6">
        <v>3207510.21</v>
      </c>
      <c r="H20" s="57" t="s">
        <v>120</v>
      </c>
      <c r="I20" s="2" t="s">
        <v>47</v>
      </c>
      <c r="J20" s="20">
        <v>100</v>
      </c>
      <c r="K20" s="2">
        <v>100</v>
      </c>
      <c r="L20" s="2">
        <v>100</v>
      </c>
    </row>
    <row r="21" spans="1:12" ht="52.5" customHeight="1" x14ac:dyDescent="0.2">
      <c r="A21" s="10">
        <v>2</v>
      </c>
      <c r="B21" s="22" t="s">
        <v>68</v>
      </c>
      <c r="C21" s="23"/>
      <c r="D21" s="24"/>
      <c r="E21" s="9">
        <f>E22</f>
        <v>54900</v>
      </c>
      <c r="F21" s="9">
        <f>F22</f>
        <v>52896</v>
      </c>
      <c r="G21" s="9">
        <f>G22</f>
        <v>52896</v>
      </c>
      <c r="H21" s="58"/>
      <c r="I21" s="2"/>
      <c r="J21" s="2"/>
      <c r="K21" s="2"/>
      <c r="L21" s="2"/>
    </row>
    <row r="22" spans="1:12" ht="57.75" customHeight="1" x14ac:dyDescent="0.2">
      <c r="A22" s="13" t="s">
        <v>21</v>
      </c>
      <c r="B22" s="25" t="s">
        <v>25</v>
      </c>
      <c r="C22" s="26"/>
      <c r="D22" s="27"/>
      <c r="E22" s="12">
        <f>E23+E24</f>
        <v>54900</v>
      </c>
      <c r="F22" s="12">
        <f>F23+F24</f>
        <v>52896</v>
      </c>
      <c r="G22" s="12">
        <f>G23+G24</f>
        <v>52896</v>
      </c>
      <c r="H22" s="58"/>
      <c r="I22" s="2"/>
      <c r="J22" s="2"/>
      <c r="K22" s="2"/>
      <c r="L22" s="2"/>
    </row>
    <row r="23" spans="1:12" ht="69" customHeight="1" x14ac:dyDescent="0.2">
      <c r="A23" s="2" t="s">
        <v>22</v>
      </c>
      <c r="B23" s="4" t="s">
        <v>26</v>
      </c>
      <c r="C23" s="4">
        <v>601</v>
      </c>
      <c r="D23" s="4">
        <v>2110219990</v>
      </c>
      <c r="E23" s="6">
        <v>21300</v>
      </c>
      <c r="F23" s="6">
        <v>18096</v>
      </c>
      <c r="G23" s="6">
        <v>18096</v>
      </c>
      <c r="H23" s="57" t="s">
        <v>69</v>
      </c>
      <c r="I23" s="2" t="s">
        <v>46</v>
      </c>
      <c r="J23" s="2">
        <v>1</v>
      </c>
      <c r="K23" s="2">
        <v>1</v>
      </c>
      <c r="L23" s="2">
        <v>1</v>
      </c>
    </row>
    <row r="24" spans="1:12" ht="63.75" x14ac:dyDescent="0.2">
      <c r="A24" s="2" t="s">
        <v>42</v>
      </c>
      <c r="B24" s="4" t="s">
        <v>27</v>
      </c>
      <c r="C24" s="2">
        <v>601</v>
      </c>
      <c r="D24" s="4">
        <v>2110219990</v>
      </c>
      <c r="E24" s="6">
        <v>33600</v>
      </c>
      <c r="F24" s="6">
        <v>34800</v>
      </c>
      <c r="G24" s="6">
        <v>34800</v>
      </c>
      <c r="H24" s="57" t="s">
        <v>49</v>
      </c>
      <c r="I24" s="2" t="s">
        <v>46</v>
      </c>
      <c r="J24" s="2">
        <v>2</v>
      </c>
      <c r="K24" s="2">
        <v>2</v>
      </c>
      <c r="L24" s="2">
        <v>2</v>
      </c>
    </row>
    <row r="25" spans="1:12" ht="42" customHeight="1" x14ac:dyDescent="0.2">
      <c r="A25" s="10">
        <v>3</v>
      </c>
      <c r="B25" s="22" t="s">
        <v>70</v>
      </c>
      <c r="C25" s="23"/>
      <c r="D25" s="24"/>
      <c r="E25" s="9">
        <f t="shared" ref="E25:G25" si="0">E26</f>
        <v>108140</v>
      </c>
      <c r="F25" s="9">
        <f t="shared" si="0"/>
        <v>606000</v>
      </c>
      <c r="G25" s="9">
        <f t="shared" si="0"/>
        <v>606000</v>
      </c>
      <c r="H25" s="58"/>
      <c r="I25" s="2"/>
      <c r="J25" s="2"/>
      <c r="K25" s="2"/>
      <c r="L25" s="2"/>
    </row>
    <row r="26" spans="1:12" ht="42" customHeight="1" x14ac:dyDescent="0.2">
      <c r="A26" s="13" t="s">
        <v>43</v>
      </c>
      <c r="B26" s="25" t="s">
        <v>28</v>
      </c>
      <c r="C26" s="26"/>
      <c r="D26" s="27"/>
      <c r="E26" s="12">
        <f>E28</f>
        <v>108140</v>
      </c>
      <c r="F26" s="12">
        <f>F28+F27</f>
        <v>606000</v>
      </c>
      <c r="G26" s="12">
        <f>G28+G27</f>
        <v>606000</v>
      </c>
      <c r="H26" s="58"/>
      <c r="I26" s="2"/>
      <c r="J26" s="2"/>
      <c r="K26" s="2"/>
      <c r="L26" s="2"/>
    </row>
    <row r="27" spans="1:12" ht="60.75" customHeight="1" x14ac:dyDescent="0.2">
      <c r="A27" s="21" t="s">
        <v>132</v>
      </c>
      <c r="B27" s="4" t="s">
        <v>29</v>
      </c>
      <c r="C27" s="2">
        <v>601</v>
      </c>
      <c r="D27" s="2">
        <v>2110319990</v>
      </c>
      <c r="E27" s="6">
        <v>108140</v>
      </c>
      <c r="F27" s="6">
        <v>6000</v>
      </c>
      <c r="G27" s="6">
        <v>6000</v>
      </c>
      <c r="H27" s="59" t="s">
        <v>59</v>
      </c>
      <c r="I27" s="2" t="s">
        <v>60</v>
      </c>
      <c r="J27" s="2">
        <v>2</v>
      </c>
      <c r="K27" s="2">
        <v>2</v>
      </c>
      <c r="L27" s="2">
        <v>2</v>
      </c>
    </row>
    <row r="28" spans="1:12" ht="89.25" x14ac:dyDescent="0.2">
      <c r="A28" s="2" t="s">
        <v>131</v>
      </c>
      <c r="B28" s="4" t="s">
        <v>130</v>
      </c>
      <c r="C28" s="2">
        <v>601</v>
      </c>
      <c r="D28" s="2">
        <v>2110319990</v>
      </c>
      <c r="E28" s="6">
        <v>108140</v>
      </c>
      <c r="F28" s="6">
        <v>600000</v>
      </c>
      <c r="G28" s="6">
        <v>600000</v>
      </c>
      <c r="H28" s="59" t="s">
        <v>59</v>
      </c>
      <c r="I28" s="2" t="s">
        <v>60</v>
      </c>
      <c r="J28" s="2">
        <v>1</v>
      </c>
      <c r="K28" s="2">
        <v>1</v>
      </c>
      <c r="L28" s="2">
        <v>1</v>
      </c>
    </row>
    <row r="29" spans="1:12" ht="55.5" customHeight="1" x14ac:dyDescent="0.2">
      <c r="A29" s="10">
        <v>4</v>
      </c>
      <c r="B29" s="22" t="s">
        <v>71</v>
      </c>
      <c r="C29" s="23"/>
      <c r="D29" s="24"/>
      <c r="E29" s="9">
        <f>E30</f>
        <v>2928870.33</v>
      </c>
      <c r="F29" s="9">
        <f>F30</f>
        <v>3013364.6399999997</v>
      </c>
      <c r="G29" s="9">
        <f>G30</f>
        <v>3013364.6399999997</v>
      </c>
      <c r="H29" s="58"/>
      <c r="I29" s="2"/>
      <c r="J29" s="2"/>
      <c r="K29" s="2"/>
      <c r="L29" s="2"/>
    </row>
    <row r="30" spans="1:12" ht="42.75" customHeight="1" x14ac:dyDescent="0.2">
      <c r="A30" s="2" t="s">
        <v>78</v>
      </c>
      <c r="B30" s="25" t="s">
        <v>30</v>
      </c>
      <c r="C30" s="26"/>
      <c r="D30" s="27"/>
      <c r="E30" s="12">
        <f>E31+E32+E33+E34+E35</f>
        <v>2928870.33</v>
      </c>
      <c r="F30" s="12">
        <f>F31+F32+F33+F34+F35</f>
        <v>3013364.6399999997</v>
      </c>
      <c r="G30" s="12">
        <f>G31+G32+G33+G34+G35</f>
        <v>3013364.6399999997</v>
      </c>
      <c r="H30" s="58"/>
      <c r="I30" s="2"/>
      <c r="J30" s="2"/>
      <c r="K30" s="2"/>
      <c r="L30" s="2"/>
    </row>
    <row r="31" spans="1:12" ht="84" x14ac:dyDescent="0.2">
      <c r="A31" s="2" t="s">
        <v>79</v>
      </c>
      <c r="B31" s="4" t="s">
        <v>72</v>
      </c>
      <c r="C31" s="2">
        <v>601</v>
      </c>
      <c r="D31" s="2">
        <v>2110419980</v>
      </c>
      <c r="E31" s="6">
        <v>2372547.06</v>
      </c>
      <c r="F31" s="6">
        <v>2494355.7599999998</v>
      </c>
      <c r="G31" s="6">
        <v>2494355.7599999998</v>
      </c>
      <c r="H31" s="57" t="s">
        <v>50</v>
      </c>
      <c r="I31" s="2" t="s">
        <v>47</v>
      </c>
      <c r="J31" s="2">
        <v>100</v>
      </c>
      <c r="K31" s="2">
        <v>100</v>
      </c>
      <c r="L31" s="2">
        <v>100</v>
      </c>
    </row>
    <row r="32" spans="1:12" ht="108" x14ac:dyDescent="0.2">
      <c r="A32" s="2" t="s">
        <v>80</v>
      </c>
      <c r="B32" s="4" t="s">
        <v>31</v>
      </c>
      <c r="C32" s="2">
        <v>601</v>
      </c>
      <c r="D32" s="2">
        <v>2110419960</v>
      </c>
      <c r="E32" s="6">
        <v>4200</v>
      </c>
      <c r="F32" s="6">
        <v>6000</v>
      </c>
      <c r="G32" s="6">
        <v>6000</v>
      </c>
      <c r="H32" s="57" t="s">
        <v>51</v>
      </c>
      <c r="I32" s="2" t="s">
        <v>47</v>
      </c>
      <c r="J32" s="2">
        <v>100</v>
      </c>
      <c r="K32" s="2">
        <v>100</v>
      </c>
      <c r="L32" s="2">
        <v>100</v>
      </c>
    </row>
    <row r="33" spans="1:12" ht="38.25" x14ac:dyDescent="0.2">
      <c r="A33" s="2" t="s">
        <v>81</v>
      </c>
      <c r="B33" s="4" t="s">
        <v>32</v>
      </c>
      <c r="C33" s="2">
        <v>601</v>
      </c>
      <c r="D33" s="2">
        <v>2110419940</v>
      </c>
      <c r="E33" s="6">
        <v>250100.19</v>
      </c>
      <c r="F33" s="6">
        <v>272432.88</v>
      </c>
      <c r="G33" s="6">
        <v>272432.88</v>
      </c>
      <c r="H33" s="57" t="s">
        <v>52</v>
      </c>
      <c r="I33" s="2" t="s">
        <v>47</v>
      </c>
      <c r="J33" s="2">
        <v>100</v>
      </c>
      <c r="K33" s="2">
        <v>100</v>
      </c>
      <c r="L33" s="2">
        <v>100</v>
      </c>
    </row>
    <row r="34" spans="1:12" ht="83.25" customHeight="1" x14ac:dyDescent="0.2">
      <c r="A34" s="2" t="s">
        <v>82</v>
      </c>
      <c r="B34" s="4" t="s">
        <v>33</v>
      </c>
      <c r="C34" s="2">
        <v>601</v>
      </c>
      <c r="D34" s="2">
        <v>2110419990</v>
      </c>
      <c r="E34" s="6">
        <v>302023.08</v>
      </c>
      <c r="F34" s="6">
        <v>240576</v>
      </c>
      <c r="G34" s="6">
        <v>240576</v>
      </c>
      <c r="H34" s="57" t="s">
        <v>53</v>
      </c>
      <c r="I34" s="2" t="s">
        <v>47</v>
      </c>
      <c r="J34" s="2">
        <v>100</v>
      </c>
      <c r="K34" s="2">
        <v>100</v>
      </c>
      <c r="L34" s="2">
        <v>100</v>
      </c>
    </row>
    <row r="35" spans="1:12" ht="63.75" hidden="1" x14ac:dyDescent="0.2">
      <c r="A35" s="2" t="s">
        <v>87</v>
      </c>
      <c r="B35" s="4" t="s">
        <v>36</v>
      </c>
      <c r="C35" s="2">
        <v>601</v>
      </c>
      <c r="D35" s="2">
        <v>2110419990</v>
      </c>
      <c r="E35" s="6">
        <v>0</v>
      </c>
      <c r="F35" s="6">
        <v>0</v>
      </c>
      <c r="G35" s="6">
        <v>0</v>
      </c>
      <c r="H35" s="57" t="s">
        <v>56</v>
      </c>
      <c r="I35" s="2" t="s">
        <v>55</v>
      </c>
      <c r="J35" s="2">
        <v>0</v>
      </c>
      <c r="K35" s="2">
        <v>0</v>
      </c>
      <c r="L35" s="2">
        <v>0</v>
      </c>
    </row>
    <row r="36" spans="1:12" ht="36" customHeight="1" x14ac:dyDescent="0.2">
      <c r="A36" s="10">
        <v>5</v>
      </c>
      <c r="B36" s="22" t="s">
        <v>73</v>
      </c>
      <c r="C36" s="23"/>
      <c r="D36" s="24"/>
      <c r="E36" s="9">
        <f>E37</f>
        <v>2500255.71</v>
      </c>
      <c r="F36" s="9">
        <f>F37</f>
        <v>2039264.64</v>
      </c>
      <c r="G36" s="9">
        <f>G37</f>
        <v>2039264.64</v>
      </c>
      <c r="H36" s="57"/>
      <c r="I36" s="2"/>
      <c r="J36" s="2"/>
      <c r="K36" s="2"/>
      <c r="L36" s="2"/>
    </row>
    <row r="37" spans="1:12" ht="45" customHeight="1" x14ac:dyDescent="0.2">
      <c r="A37" s="13" t="s">
        <v>83</v>
      </c>
      <c r="B37" s="25" t="s">
        <v>34</v>
      </c>
      <c r="C37" s="26"/>
      <c r="D37" s="27"/>
      <c r="E37" s="14">
        <f>E38+E39+E40+E42+E41</f>
        <v>2500255.71</v>
      </c>
      <c r="F37" s="14">
        <f>F38+F39+F40+F42+F41</f>
        <v>2039264.64</v>
      </c>
      <c r="G37" s="14">
        <f>G38+G39+G40+G42+G41</f>
        <v>2039264.64</v>
      </c>
      <c r="H37" s="58"/>
      <c r="I37" s="2"/>
      <c r="J37" s="2"/>
      <c r="K37" s="2"/>
      <c r="L37" s="2"/>
    </row>
    <row r="38" spans="1:12" ht="63.75" x14ac:dyDescent="0.2">
      <c r="A38" s="2" t="s">
        <v>84</v>
      </c>
      <c r="B38" s="4" t="s">
        <v>35</v>
      </c>
      <c r="C38" s="2">
        <v>601</v>
      </c>
      <c r="D38" s="2">
        <v>2110551182</v>
      </c>
      <c r="E38" s="6">
        <v>111528</v>
      </c>
      <c r="F38" s="6">
        <v>125800</v>
      </c>
      <c r="G38" s="6">
        <v>125800</v>
      </c>
      <c r="H38" s="57" t="s">
        <v>54</v>
      </c>
      <c r="I38" s="2" t="s">
        <v>55</v>
      </c>
      <c r="J38" s="2">
        <v>1</v>
      </c>
      <c r="K38" s="2">
        <v>1</v>
      </c>
      <c r="L38" s="2">
        <v>1</v>
      </c>
    </row>
    <row r="39" spans="1:12" ht="60" x14ac:dyDescent="0.2">
      <c r="A39" s="2" t="s">
        <v>85</v>
      </c>
      <c r="B39" s="4" t="s">
        <v>122</v>
      </c>
      <c r="C39" s="2">
        <v>601</v>
      </c>
      <c r="D39" s="2">
        <v>2110581080</v>
      </c>
      <c r="E39" s="6">
        <v>522162.08</v>
      </c>
      <c r="F39" s="6">
        <v>79227.72</v>
      </c>
      <c r="G39" s="6">
        <v>79227.72</v>
      </c>
      <c r="H39" s="57" t="s">
        <v>124</v>
      </c>
      <c r="I39" s="2" t="s">
        <v>47</v>
      </c>
      <c r="J39" s="2">
        <v>100</v>
      </c>
      <c r="K39" s="2">
        <v>100</v>
      </c>
      <c r="L39" s="2">
        <v>100</v>
      </c>
    </row>
    <row r="40" spans="1:12" ht="76.5" x14ac:dyDescent="0.2">
      <c r="A40" s="2" t="s">
        <v>86</v>
      </c>
      <c r="B40" s="4" t="s">
        <v>74</v>
      </c>
      <c r="C40" s="2">
        <v>601</v>
      </c>
      <c r="D40" s="4" t="s">
        <v>75</v>
      </c>
      <c r="E40" s="6">
        <v>1834979.33</v>
      </c>
      <c r="F40" s="6">
        <v>1834236.92</v>
      </c>
      <c r="G40" s="6">
        <v>1834236.92</v>
      </c>
      <c r="H40" s="57" t="s">
        <v>57</v>
      </c>
      <c r="I40" s="2" t="s">
        <v>55</v>
      </c>
      <c r="J40" s="2">
        <v>150</v>
      </c>
      <c r="K40" s="2">
        <v>150</v>
      </c>
      <c r="L40" s="2">
        <v>150</v>
      </c>
    </row>
    <row r="41" spans="1:12" ht="76.5" x14ac:dyDescent="0.2">
      <c r="A41" s="2" t="s">
        <v>123</v>
      </c>
      <c r="B41" s="4" t="s">
        <v>121</v>
      </c>
      <c r="C41" s="2">
        <v>601</v>
      </c>
      <c r="D41" s="2">
        <v>2110570140</v>
      </c>
      <c r="E41" s="6">
        <v>0</v>
      </c>
      <c r="F41" s="6">
        <v>0</v>
      </c>
      <c r="G41" s="6">
        <v>0</v>
      </c>
      <c r="H41" s="57" t="s">
        <v>56</v>
      </c>
      <c r="I41" s="2" t="s">
        <v>55</v>
      </c>
      <c r="J41" s="2">
        <v>1</v>
      </c>
      <c r="K41" s="2">
        <v>1</v>
      </c>
      <c r="L41" s="2">
        <v>1</v>
      </c>
    </row>
    <row r="42" spans="1:12" ht="69.75" customHeight="1" x14ac:dyDescent="0.2">
      <c r="A42" s="2" t="s">
        <v>125</v>
      </c>
      <c r="B42" s="4" t="s">
        <v>126</v>
      </c>
      <c r="C42" s="2">
        <v>601</v>
      </c>
      <c r="D42" s="20">
        <v>2110519990</v>
      </c>
      <c r="E42" s="6">
        <v>31586.3</v>
      </c>
      <c r="F42" s="6">
        <v>0</v>
      </c>
      <c r="G42" s="6">
        <v>0</v>
      </c>
      <c r="H42" s="57" t="s">
        <v>127</v>
      </c>
      <c r="I42" s="2" t="s">
        <v>55</v>
      </c>
      <c r="J42" s="2">
        <v>6</v>
      </c>
      <c r="K42" s="2">
        <v>6</v>
      </c>
      <c r="L42" s="2">
        <v>6</v>
      </c>
    </row>
    <row r="43" spans="1:12" ht="37.5" customHeight="1" x14ac:dyDescent="0.2">
      <c r="A43" s="10">
        <v>6</v>
      </c>
      <c r="B43" s="22" t="s">
        <v>88</v>
      </c>
      <c r="C43" s="23"/>
      <c r="D43" s="24"/>
      <c r="E43" s="9">
        <f>E44</f>
        <v>564226.19999999995</v>
      </c>
      <c r="F43" s="9">
        <f>F44</f>
        <v>578712.56000000006</v>
      </c>
      <c r="G43" s="9">
        <f>G44</f>
        <v>578712.56000000006</v>
      </c>
      <c r="H43" s="57"/>
      <c r="I43" s="2"/>
      <c r="J43" s="2"/>
      <c r="K43" s="2"/>
      <c r="L43" s="2"/>
    </row>
    <row r="44" spans="1:12" ht="41.25" customHeight="1" x14ac:dyDescent="0.2">
      <c r="A44" s="2" t="s">
        <v>89</v>
      </c>
      <c r="B44" s="25" t="s">
        <v>23</v>
      </c>
      <c r="C44" s="26"/>
      <c r="D44" s="27"/>
      <c r="E44" s="6">
        <f>E45+E48+E46+E47</f>
        <v>564226.19999999995</v>
      </c>
      <c r="F44" s="6">
        <v>578712.56000000006</v>
      </c>
      <c r="G44" s="6">
        <v>578712.56000000006</v>
      </c>
      <c r="H44" s="57"/>
      <c r="I44" s="2"/>
      <c r="J44" s="2"/>
      <c r="K44" s="2"/>
      <c r="L44" s="2"/>
    </row>
    <row r="45" spans="1:12" ht="76.5" x14ac:dyDescent="0.2">
      <c r="A45" s="2" t="s">
        <v>90</v>
      </c>
      <c r="B45" s="4" t="s">
        <v>24</v>
      </c>
      <c r="C45" s="2">
        <v>601</v>
      </c>
      <c r="D45" s="2">
        <v>2110680030</v>
      </c>
      <c r="E45" s="6">
        <v>43770.39</v>
      </c>
      <c r="F45" s="6">
        <v>43770.39</v>
      </c>
      <c r="G45" s="6">
        <v>43770.39</v>
      </c>
      <c r="H45" s="57" t="s">
        <v>48</v>
      </c>
      <c r="I45" s="2" t="s">
        <v>46</v>
      </c>
      <c r="J45" s="2">
        <v>1</v>
      </c>
      <c r="K45" s="2">
        <v>1</v>
      </c>
      <c r="L45" s="2">
        <v>1</v>
      </c>
    </row>
    <row r="46" spans="1:12" ht="89.25" x14ac:dyDescent="0.2">
      <c r="A46" s="2" t="s">
        <v>91</v>
      </c>
      <c r="B46" s="15" t="s">
        <v>117</v>
      </c>
      <c r="C46" s="2">
        <v>601</v>
      </c>
      <c r="D46" s="20">
        <v>2110680040</v>
      </c>
      <c r="E46" s="6">
        <v>400278.91</v>
      </c>
      <c r="F46" s="6">
        <v>383172.98</v>
      </c>
      <c r="G46" s="6">
        <v>383172.98</v>
      </c>
      <c r="H46" s="57" t="s">
        <v>48</v>
      </c>
      <c r="I46" s="2" t="s">
        <v>46</v>
      </c>
      <c r="J46" s="2">
        <v>1</v>
      </c>
      <c r="K46" s="2">
        <v>1</v>
      </c>
      <c r="L46" s="2">
        <v>1</v>
      </c>
    </row>
    <row r="47" spans="1:12" ht="51" x14ac:dyDescent="0.2">
      <c r="A47" s="2" t="s">
        <v>110</v>
      </c>
      <c r="B47" s="15" t="s">
        <v>116</v>
      </c>
      <c r="C47" s="2">
        <v>601</v>
      </c>
      <c r="D47" s="2">
        <v>2110680040</v>
      </c>
      <c r="E47" s="6">
        <v>42071.3</v>
      </c>
      <c r="F47" s="6">
        <v>42511.6</v>
      </c>
      <c r="G47" s="6">
        <v>42511.6</v>
      </c>
      <c r="H47" s="57" t="s">
        <v>48</v>
      </c>
      <c r="I47" s="2" t="s">
        <v>46</v>
      </c>
      <c r="J47" s="2">
        <v>1</v>
      </c>
      <c r="K47" s="2">
        <v>1</v>
      </c>
      <c r="L47" s="2">
        <v>1</v>
      </c>
    </row>
    <row r="48" spans="1:12" ht="51" x14ac:dyDescent="0.2">
      <c r="A48" s="2" t="s">
        <v>111</v>
      </c>
      <c r="B48" s="15" t="s">
        <v>115</v>
      </c>
      <c r="C48" s="2">
        <v>601</v>
      </c>
      <c r="D48" s="20">
        <v>2110680130</v>
      </c>
      <c r="E48" s="6">
        <v>78105.600000000006</v>
      </c>
      <c r="F48" s="6">
        <v>95832</v>
      </c>
      <c r="G48" s="6">
        <v>95832</v>
      </c>
      <c r="H48" s="57" t="s">
        <v>48</v>
      </c>
      <c r="I48" s="2" t="s">
        <v>46</v>
      </c>
      <c r="J48" s="2">
        <v>1</v>
      </c>
      <c r="K48" s="2">
        <v>1</v>
      </c>
      <c r="L48" s="2">
        <v>1</v>
      </c>
    </row>
    <row r="49" spans="1:12" ht="66" hidden="1" customHeight="1" x14ac:dyDescent="0.2">
      <c r="A49" s="2"/>
      <c r="B49" s="45" t="s">
        <v>95</v>
      </c>
      <c r="C49" s="46"/>
      <c r="D49" s="47"/>
      <c r="E49" s="9">
        <f t="shared" ref="E49:G50" si="1">E50</f>
        <v>0</v>
      </c>
      <c r="F49" s="9">
        <f t="shared" si="1"/>
        <v>0</v>
      </c>
      <c r="G49" s="9">
        <f t="shared" si="1"/>
        <v>0</v>
      </c>
      <c r="H49" s="4"/>
      <c r="I49" s="2"/>
      <c r="J49" s="2"/>
      <c r="K49" s="2"/>
      <c r="L49" s="2"/>
    </row>
    <row r="50" spans="1:12" ht="66.75" hidden="1" customHeight="1" x14ac:dyDescent="0.2">
      <c r="A50" s="2" t="s">
        <v>96</v>
      </c>
      <c r="B50" s="48" t="s">
        <v>113</v>
      </c>
      <c r="C50" s="49"/>
      <c r="D50" s="50"/>
      <c r="E50" s="6">
        <f t="shared" si="1"/>
        <v>0</v>
      </c>
      <c r="F50" s="6">
        <f t="shared" si="1"/>
        <v>0</v>
      </c>
      <c r="G50" s="6">
        <f t="shared" si="1"/>
        <v>0</v>
      </c>
      <c r="H50" s="4"/>
      <c r="I50" s="2"/>
      <c r="J50" s="2"/>
      <c r="K50" s="2"/>
      <c r="L50" s="2"/>
    </row>
    <row r="51" spans="1:12" ht="114.75" hidden="1" x14ac:dyDescent="0.2">
      <c r="A51" s="18" t="s">
        <v>97</v>
      </c>
      <c r="B51" s="17" t="s">
        <v>114</v>
      </c>
      <c r="C51" s="2"/>
      <c r="D51" s="16"/>
      <c r="E51" s="6">
        <v>0</v>
      </c>
      <c r="F51" s="6">
        <v>0</v>
      </c>
      <c r="G51" s="6">
        <v>0</v>
      </c>
      <c r="H51" s="4" t="s">
        <v>112</v>
      </c>
      <c r="I51" s="2" t="s">
        <v>99</v>
      </c>
      <c r="J51" s="2">
        <v>2</v>
      </c>
      <c r="K51" s="2">
        <v>2</v>
      </c>
      <c r="L51" s="2">
        <v>2</v>
      </c>
    </row>
    <row r="52" spans="1:12" ht="27" customHeight="1" x14ac:dyDescent="0.2">
      <c r="A52" s="2"/>
      <c r="B52" s="22" t="s">
        <v>37</v>
      </c>
      <c r="C52" s="23"/>
      <c r="D52" s="24"/>
      <c r="E52" s="9">
        <f>E29+E25+E16+E36+E50+E43+E21</f>
        <v>9443282.5299999993</v>
      </c>
      <c r="F52" s="9">
        <f>F29+F25+F16+F36+F50+F43+F21</f>
        <v>9577128.1300000008</v>
      </c>
      <c r="G52" s="9">
        <f>G29+G25+G16+G36+G50+G43+G21</f>
        <v>9577128.1300000008</v>
      </c>
      <c r="H52" s="2"/>
      <c r="I52" s="2"/>
      <c r="J52" s="2"/>
      <c r="K52" s="2"/>
      <c r="L52" s="2"/>
    </row>
    <row r="53" spans="1:12" x14ac:dyDescent="0.2">
      <c r="A53" s="39" t="s">
        <v>65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1"/>
    </row>
    <row r="54" spans="1:12" ht="18" customHeight="1" x14ac:dyDescent="0.2">
      <c r="A54" s="22" t="s">
        <v>66</v>
      </c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4"/>
    </row>
    <row r="55" spans="1:12" ht="57" customHeight="1" x14ac:dyDescent="0.2">
      <c r="A55" s="10">
        <v>1</v>
      </c>
      <c r="B55" s="22" t="s">
        <v>38</v>
      </c>
      <c r="C55" s="23"/>
      <c r="D55" s="24"/>
      <c r="E55" s="9">
        <f>E56</f>
        <v>151275</v>
      </c>
      <c r="F55" s="9">
        <f>F56</f>
        <v>1050456.99</v>
      </c>
      <c r="G55" s="9">
        <f>G56</f>
        <v>151275</v>
      </c>
      <c r="H55" s="2"/>
      <c r="I55" s="2"/>
      <c r="J55" s="2"/>
      <c r="K55" s="2"/>
      <c r="L55" s="2"/>
    </row>
    <row r="56" spans="1:12" ht="40.5" customHeight="1" x14ac:dyDescent="0.2">
      <c r="A56" s="13" t="s">
        <v>92</v>
      </c>
      <c r="B56" s="25" t="s">
        <v>39</v>
      </c>
      <c r="C56" s="26"/>
      <c r="D56" s="27"/>
      <c r="E56" s="12">
        <f>G56</f>
        <v>151275</v>
      </c>
      <c r="F56" s="12">
        <f>F57+F58</f>
        <v>1050456.99</v>
      </c>
      <c r="G56" s="13">
        <f>G57+G58</f>
        <v>151275</v>
      </c>
      <c r="H56" s="2"/>
      <c r="I56" s="2"/>
      <c r="J56" s="2"/>
      <c r="K56" s="2"/>
      <c r="L56" s="2"/>
    </row>
    <row r="57" spans="1:12" ht="69" customHeight="1" x14ac:dyDescent="0.2">
      <c r="A57" s="2" t="s">
        <v>93</v>
      </c>
      <c r="B57" s="4" t="s">
        <v>40</v>
      </c>
      <c r="C57" s="4">
        <v>601</v>
      </c>
      <c r="D57" s="4">
        <v>2120119990</v>
      </c>
      <c r="E57" s="19">
        <v>709433.92</v>
      </c>
      <c r="F57" s="19">
        <v>1032566.99</v>
      </c>
      <c r="G57" s="19">
        <v>133385</v>
      </c>
      <c r="H57" s="4" t="s">
        <v>76</v>
      </c>
      <c r="I57" s="2" t="s">
        <v>47</v>
      </c>
      <c r="J57" s="2">
        <v>100</v>
      </c>
      <c r="K57" s="2">
        <v>14.4</v>
      </c>
      <c r="L57" s="2">
        <v>14.4</v>
      </c>
    </row>
    <row r="58" spans="1:12" ht="89.25" x14ac:dyDescent="0.2">
      <c r="A58" s="2" t="s">
        <v>94</v>
      </c>
      <c r="B58" s="4" t="s">
        <v>41</v>
      </c>
      <c r="C58" s="2">
        <v>601</v>
      </c>
      <c r="D58" s="2">
        <v>2120119990</v>
      </c>
      <c r="E58" s="2">
        <v>174120</v>
      </c>
      <c r="F58" s="2">
        <v>17890</v>
      </c>
      <c r="G58" s="2">
        <v>17890</v>
      </c>
      <c r="H58" s="4" t="s">
        <v>101</v>
      </c>
      <c r="I58" s="2" t="s">
        <v>47</v>
      </c>
      <c r="J58" s="2">
        <v>100</v>
      </c>
      <c r="K58" s="2">
        <v>100</v>
      </c>
      <c r="L58" s="2">
        <v>100</v>
      </c>
    </row>
    <row r="59" spans="1:12" ht="30.75" customHeight="1" x14ac:dyDescent="0.2">
      <c r="A59" s="2"/>
      <c r="B59" s="22" t="s">
        <v>44</v>
      </c>
      <c r="C59" s="23"/>
      <c r="D59" s="24"/>
      <c r="E59" s="9">
        <f>E55</f>
        <v>151275</v>
      </c>
      <c r="F59" s="9">
        <f>F55</f>
        <v>1050456.99</v>
      </c>
      <c r="G59" s="9">
        <f>G55</f>
        <v>151275</v>
      </c>
      <c r="H59" s="2"/>
      <c r="I59" s="2"/>
      <c r="J59" s="2"/>
      <c r="K59" s="2"/>
      <c r="L59" s="2"/>
    </row>
    <row r="60" spans="1:12" ht="25.5" customHeight="1" x14ac:dyDescent="0.2">
      <c r="A60" s="22" t="s">
        <v>104</v>
      </c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4"/>
    </row>
    <row r="61" spans="1:12" ht="28.5" customHeight="1" x14ac:dyDescent="0.2">
      <c r="A61" s="22" t="s">
        <v>105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4"/>
    </row>
    <row r="62" spans="1:12" ht="52.5" customHeight="1" x14ac:dyDescent="0.2">
      <c r="A62" s="10">
        <v>3</v>
      </c>
      <c r="B62" s="22" t="s">
        <v>103</v>
      </c>
      <c r="C62" s="23"/>
      <c r="D62" s="24"/>
      <c r="E62" s="10">
        <f t="shared" ref="E62:G63" si="2">E63</f>
        <v>1876435.96</v>
      </c>
      <c r="F62" s="10">
        <f t="shared" si="2"/>
        <v>2385314.56</v>
      </c>
      <c r="G62" s="10">
        <f t="shared" si="2"/>
        <v>2385314.56</v>
      </c>
      <c r="H62" s="2"/>
      <c r="I62" s="2"/>
      <c r="J62" s="2"/>
      <c r="K62" s="2"/>
      <c r="L62" s="2"/>
    </row>
    <row r="63" spans="1:12" ht="25.5" customHeight="1" x14ac:dyDescent="0.2">
      <c r="A63" s="13" t="s">
        <v>118</v>
      </c>
      <c r="B63" s="25" t="s">
        <v>106</v>
      </c>
      <c r="C63" s="26"/>
      <c r="D63" s="27"/>
      <c r="E63" s="13">
        <f t="shared" si="2"/>
        <v>1876435.96</v>
      </c>
      <c r="F63" s="13">
        <f t="shared" si="2"/>
        <v>2385314.56</v>
      </c>
      <c r="G63" s="13">
        <f t="shared" si="2"/>
        <v>2385314.56</v>
      </c>
      <c r="H63" s="2"/>
      <c r="I63" s="2"/>
      <c r="J63" s="2"/>
      <c r="K63" s="2"/>
      <c r="L63" s="2"/>
    </row>
    <row r="64" spans="1:12" ht="51" x14ac:dyDescent="0.2">
      <c r="A64" s="2" t="s">
        <v>119</v>
      </c>
      <c r="B64" s="4" t="s">
        <v>133</v>
      </c>
      <c r="C64" s="2">
        <v>601</v>
      </c>
      <c r="D64" s="4" t="s">
        <v>107</v>
      </c>
      <c r="E64" s="2">
        <v>1876435.96</v>
      </c>
      <c r="F64" s="2">
        <v>2385314.56</v>
      </c>
      <c r="G64" s="2">
        <v>2385314.56</v>
      </c>
      <c r="H64" s="4" t="s">
        <v>77</v>
      </c>
      <c r="I64" s="2" t="s">
        <v>58</v>
      </c>
      <c r="J64" s="2">
        <v>1290</v>
      </c>
      <c r="K64" s="2">
        <v>1290</v>
      </c>
      <c r="L64" s="2">
        <v>1290</v>
      </c>
    </row>
    <row r="65" spans="1:12" ht="30.75" customHeight="1" x14ac:dyDescent="0.2">
      <c r="A65" s="2"/>
      <c r="B65" s="22" t="s">
        <v>102</v>
      </c>
      <c r="C65" s="23"/>
      <c r="D65" s="24"/>
      <c r="E65" s="9">
        <f>E62</f>
        <v>1876435.96</v>
      </c>
      <c r="F65" s="9">
        <f>F62</f>
        <v>2385314.56</v>
      </c>
      <c r="G65" s="9">
        <f>G62</f>
        <v>2385314.56</v>
      </c>
      <c r="H65" s="2"/>
      <c r="I65" s="2"/>
      <c r="J65" s="2"/>
      <c r="K65" s="2"/>
      <c r="L65" s="2"/>
    </row>
    <row r="66" spans="1:12" x14ac:dyDescent="0.2">
      <c r="A66" s="2"/>
      <c r="B66" s="42" t="s">
        <v>108</v>
      </c>
      <c r="C66" s="43"/>
      <c r="D66" s="44"/>
      <c r="E66" s="9">
        <f>E52+E59+E65</f>
        <v>11470993.489999998</v>
      </c>
      <c r="F66" s="9">
        <f>F52+F59+F65</f>
        <v>13012899.680000002</v>
      </c>
      <c r="G66" s="9">
        <f>G52+G59+G65</f>
        <v>12113717.690000001</v>
      </c>
      <c r="H66" s="2"/>
      <c r="I66" s="2"/>
      <c r="J66" s="2"/>
      <c r="K66" s="2"/>
      <c r="L66" s="2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 t="s">
        <v>62</v>
      </c>
      <c r="C69" s="5"/>
      <c r="D69" s="5"/>
      <c r="E69" s="5"/>
      <c r="F69" s="5" t="s">
        <v>128</v>
      </c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</sheetData>
  <mergeCells count="49">
    <mergeCell ref="A14:L14"/>
    <mergeCell ref="A12:L12"/>
    <mergeCell ref="B5:B9"/>
    <mergeCell ref="C5:G5"/>
    <mergeCell ref="K7:L7"/>
    <mergeCell ref="A2:L2"/>
    <mergeCell ref="A3:L3"/>
    <mergeCell ref="F7:F9"/>
    <mergeCell ref="J6:L6"/>
    <mergeCell ref="J7:J9"/>
    <mergeCell ref="H5:L5"/>
    <mergeCell ref="G7:G9"/>
    <mergeCell ref="I6:I9"/>
    <mergeCell ref="K8:K9"/>
    <mergeCell ref="L8:L9"/>
    <mergeCell ref="C8:C9"/>
    <mergeCell ref="H6:H9"/>
    <mergeCell ref="B65:D65"/>
    <mergeCell ref="B66:D66"/>
    <mergeCell ref="B63:D63"/>
    <mergeCell ref="B21:D21"/>
    <mergeCell ref="B49:D49"/>
    <mergeCell ref="B43:D43"/>
    <mergeCell ref="B62:D62"/>
    <mergeCell ref="B55:D55"/>
    <mergeCell ref="B56:D56"/>
    <mergeCell ref="B37:D37"/>
    <mergeCell ref="A54:L54"/>
    <mergeCell ref="B59:D59"/>
    <mergeCell ref="B50:D50"/>
    <mergeCell ref="B29:D29"/>
    <mergeCell ref="B44:D44"/>
    <mergeCell ref="B52:D52"/>
    <mergeCell ref="A60:L60"/>
    <mergeCell ref="A61:L61"/>
    <mergeCell ref="B22:D22"/>
    <mergeCell ref="E6:E9"/>
    <mergeCell ref="F6:G6"/>
    <mergeCell ref="B17:D17"/>
    <mergeCell ref="C6:D7"/>
    <mergeCell ref="A5:A9"/>
    <mergeCell ref="D8:D9"/>
    <mergeCell ref="B26:D26"/>
    <mergeCell ref="B30:D30"/>
    <mergeCell ref="B36:D36"/>
    <mergeCell ref="A53:L53"/>
    <mergeCell ref="B16:D16"/>
    <mergeCell ref="B25:D25"/>
    <mergeCell ref="A13:L13"/>
  </mergeCells>
  <phoneticPr fontId="1" type="noConversion"/>
  <pageMargins left="0" right="0" top="0.39370078740157483" bottom="0.19685039370078741" header="0" footer="0"/>
  <pageSetup paperSize="9" scale="98" fitToHeight="6" orientation="landscape" r:id="rId1"/>
  <headerFooter alignWithMargins="0"/>
  <rowBreaks count="1" manualBreakCount="1">
    <brk id="5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2023-05-25T06:52:53Z</cp:lastPrinted>
  <dcterms:created xsi:type="dcterms:W3CDTF">2015-04-06T10:48:34Z</dcterms:created>
  <dcterms:modified xsi:type="dcterms:W3CDTF">2024-05-23T09:24:42Z</dcterms:modified>
</cp:coreProperties>
</file>